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C:\Users\Vaso-PC\Desktop\ΜΕΛΕΤΕΣ\ΑΠΟΞΗΛΩΣΗ ΚΑΙ ΑΠΟΜΑΚΡΥΝΣΗ ΜΕΤΑΛΛΙΚΟΥ ΣΤΕΓΑΣΤΡΟΥ ΑΙΘΡΙΟΥ ΧΩΡΟΥ ΦΙΛΟΣΟΦΙΚΗΣ ΣΧΟΛΗΣ\"/>
    </mc:Choice>
  </mc:AlternateContent>
  <xr:revisionPtr revIDLastSave="0" documentId="13_ncr:1_{B563A031-4C86-47C2-B8CC-27E600537F3B}" xr6:coauthVersionLast="47" xr6:coauthVersionMax="47" xr10:uidLastSave="{00000000-0000-0000-0000-000000000000}"/>
  <bookViews>
    <workbookView xWindow="-120" yWindow="-120" windowWidth="29040" windowHeight="15840" xr2:uid="{00000000-000D-0000-FFFF-FFFF00000000}"/>
  </bookViews>
  <sheets>
    <sheet name="ΤΕΛΙΚΟ " sheetId="5" r:id="rId1"/>
    <sheet name="αρχικο" sheetId="4" r:id="rId2"/>
  </sheets>
  <definedNames>
    <definedName name="_xlnm.Print_Area" localSheetId="1">αρχικο!$A$1:$J$19</definedName>
    <definedName name="_xlnm.Print_Area" localSheetId="0">'ΤΕΛΙΚΟ '!$A$1:$H$24</definedName>
    <definedName name="_xlnm.Print_Titles" localSheetId="1">αρχικο!$8:$8</definedName>
    <definedName name="_xlnm.Print_Titles" localSheetId="0">'ΤΕΛΙΚΟ '!$8:$8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5" l="1"/>
  <c r="H11" i="5" l="1"/>
  <c r="H12" i="5" s="1"/>
  <c r="H13" i="5" s="1"/>
  <c r="I14" i="4" l="1"/>
  <c r="I15" i="4"/>
  <c r="I16" i="4"/>
  <c r="I13" i="4" l="1"/>
  <c r="I12" i="4"/>
  <c r="A13" i="4"/>
  <c r="I17" i="4" l="1"/>
  <c r="J17" i="4" s="1"/>
  <c r="J18" i="4" s="1"/>
  <c r="J19" i="4" s="1"/>
</calcChain>
</file>

<file path=xl/sharedStrings.xml><?xml version="1.0" encoding="utf-8"?>
<sst xmlns="http://schemas.openxmlformats.org/spreadsheetml/2006/main" count="99" uniqueCount="76">
  <si>
    <t>Κωδικός αναθεώρησης</t>
  </si>
  <si>
    <t>m2</t>
  </si>
  <si>
    <t>Ποσότητα</t>
  </si>
  <si>
    <t>Α.Τ.</t>
  </si>
  <si>
    <t>Δ/ΝΣΗ ΤΕΧΝΙΚΩΝ ΥΠΗΡΕΣΙΩΝ</t>
  </si>
  <si>
    <t>ΕΡΓΟ:</t>
  </si>
  <si>
    <t xml:space="preserve">    ΕΛΛΗΝΙΚΗ ΔΗΜΟΚΡΑΤΙΑ</t>
  </si>
  <si>
    <t xml:space="preserve">  ΠΑΝΕΠΙΣΤΗΜΙΟ ΙΩΑΝΝΙΝΩΝ</t>
  </si>
  <si>
    <t>Π Ρ Ο Ϋ Π Ο Λ Ο Γ Ι Σ Μ Ο Σ    Μ Ε Λ Ε Τ Η Σ</t>
  </si>
  <si>
    <t>ΟΙΚ 2275</t>
  </si>
  <si>
    <t>1. ΟΙΚΟΔΟΜΙΚΕΣ ΕΡΓΑΣΙΕΣ</t>
  </si>
  <si>
    <t xml:space="preserve"> Σύνολο Οικοδομικών Εργασιών:</t>
  </si>
  <si>
    <t>Μερική Δαπάνη</t>
  </si>
  <si>
    <t>Ολική Δαπάνη</t>
  </si>
  <si>
    <t>ton x  Κm</t>
  </si>
  <si>
    <t>Μεταφορά υλικών  με αυτοκίνητο δια μέσου οδών καλής βατότητας</t>
  </si>
  <si>
    <t>10.07.01</t>
  </si>
  <si>
    <t>ΟΙΚ 1136</t>
  </si>
  <si>
    <t>Κωδικός άρθρου</t>
  </si>
  <si>
    <t>Α-1</t>
  </si>
  <si>
    <t>Α-2</t>
  </si>
  <si>
    <t>Α-3</t>
  </si>
  <si>
    <t>Α-4</t>
  </si>
  <si>
    <t>Α/Α</t>
  </si>
  <si>
    <t>Είδος Εργασιών</t>
  </si>
  <si>
    <t>Μον. Μέτρ.</t>
  </si>
  <si>
    <t>Τιμή Μονάδος (Ευρώ)</t>
  </si>
  <si>
    <t>Δαπάνη (Ευρώ)</t>
  </si>
  <si>
    <t>[1]</t>
  </si>
  <si>
    <t>[2]</t>
  </si>
  <si>
    <t>[3]</t>
  </si>
  <si>
    <t>[4]</t>
  </si>
  <si>
    <t>[5]</t>
  </si>
  <si>
    <t>[6]</t>
  </si>
  <si>
    <t>[7]</t>
  </si>
  <si>
    <t>[8]</t>
  </si>
  <si>
    <t>[9]</t>
  </si>
  <si>
    <t>[10]</t>
  </si>
  <si>
    <t>Ν10.07.01</t>
  </si>
  <si>
    <t>ΑΕΕΚ</t>
  </si>
  <si>
    <t xml:space="preserve">Αποξήλωση και απομάκρυνση μεταλλικού </t>
  </si>
  <si>
    <t xml:space="preserve">στεγάστρου αίθριου χώρου </t>
  </si>
  <si>
    <t>κτιρίου Φιλοσοφικής Σχολής</t>
  </si>
  <si>
    <t>Ν 22.45</t>
  </si>
  <si>
    <t>Αποξήλωση σταθερών και συρόμενων υαλοστασίων</t>
  </si>
  <si>
    <t>Αποξήλωση μεταλλικών φύλλων επιστέγασης</t>
  </si>
  <si>
    <t>22.52</t>
  </si>
  <si>
    <t>Καθαίρεση μεταλλικού φέροντος οργανισμού στέγαστρου</t>
  </si>
  <si>
    <t>22.55</t>
  </si>
  <si>
    <t>ΟΙΚ 6102</t>
  </si>
  <si>
    <t>Α-5</t>
  </si>
  <si>
    <t>χγρ</t>
  </si>
  <si>
    <t>ΟΙΚ  2275</t>
  </si>
  <si>
    <t>συνολο</t>
  </si>
  <si>
    <t>Φ.Π.Α.</t>
  </si>
  <si>
    <t>tn</t>
  </si>
  <si>
    <t xml:space="preserve">μεταλλικού στεγάστρου αίθριου χώρου </t>
  </si>
  <si>
    <t xml:space="preserve">Αποξήλωση και απομάκρυνση </t>
  </si>
  <si>
    <t>τεμ</t>
  </si>
  <si>
    <t>Συνολική αξία χωρίς Φ.Π.Α. 24%</t>
  </si>
  <si>
    <t>Φ.Π.Α. 24%</t>
  </si>
  <si>
    <t>Ο</t>
  </si>
  <si>
    <t>Η</t>
  </si>
  <si>
    <t>Προϊστάμενος</t>
  </si>
  <si>
    <t>συντάξασα</t>
  </si>
  <si>
    <t>Τμ. Μελετών</t>
  </si>
  <si>
    <t>Βασιλική Χριστογιάννη</t>
  </si>
  <si>
    <t>Χρήστος Μπουρνάκας</t>
  </si>
  <si>
    <t xml:space="preserve">Πολιτικός Μηχανικός </t>
  </si>
  <si>
    <t>Πολιτικός Μηχανικός</t>
  </si>
  <si>
    <t>ΣΥΝΟΛΟ με Φ.Π.Α.</t>
  </si>
  <si>
    <t>Πανεπιστημίου Ιωαννίνων.</t>
  </si>
  <si>
    <t>Ιωάννινα,    14   -   11   -  2023</t>
  </si>
  <si>
    <t>ΠΑΡΟΧΗ ΥΠΗΡΕΣΙΑΣ:</t>
  </si>
  <si>
    <r>
      <t>Παροχή υπηρεσίας για την ολική αποξήλωση και απομάκρυνση του μεταλλικού στεγάστρου του αίθριου χώρου της Φιλοσοφικής Σχολής της Πανεπιστημιούπολης Ιωαννίνων, που αποτελείται από μεταλλικό σκελετό, από πάνελ αλουμινίου τύπου MAXITHERM, πάχους 80mm και σταθερά και συρόμενα υαλοστάσια αλουμινίου</t>
    </r>
    <r>
      <rPr>
        <sz val="15"/>
        <color rgb="FFFF0000"/>
        <rFont val="Arial"/>
        <family val="2"/>
        <charset val="161"/>
      </rPr>
      <t xml:space="preserve"> </t>
    </r>
    <r>
      <rPr>
        <sz val="15"/>
        <rFont val="Arial"/>
        <family val="2"/>
        <charset val="161"/>
      </rPr>
      <t xml:space="preserve">(συνημμένα σχέδια κάτοψης στεγάστρου και τυπικής τομής στοιχείου οροφής). 
Η επιφάνεια του στεγάστρου είναι περίπου 1.000 τ.μ. και βρίσκεται σε ύψος 12,00μ. από τη στάθμη του εδάφους. Το βάρος του μεταλλικού σκελετού, όπως προκύπτει από τη διαστασιολόγησή του είναι περίπου 35 τόνοι, ενώ η επιφάνεια κάλυψης με πάνελ είναι 900 τ.μ. και η επιφάνεια των σταθερών και συρόμενων υαλοστασίων είναι 450 τ.μ.
Για την καθαίρεση του μεταλλικού φέροντος οργανισμού του στεγάστρου (στοιχεία ζυγωμάτων και υποστυλωμάτων κ.α.) που θα γίνει με αποσυναρμολόγηση ή/και κοπή καθώς και για την αποξήλωση των φύλλων επιστέγασης και των υαλοστασίων, είτε θα τοποθετηθούν τα απαιτούμενα ικριώματα, είτε θάχρησιμοποιηθεί αυτοκινούμενο καλαθοφόρο μηχάνημα και ανυψωτική πλατφόρμα, τηρώντας τα απαιτούμενα μέτρα ασφάλειας για την εκτέλεση των εργασιών και την αποφυγή πρόκλησης φθορών στο κτίριο και τον αίθριο χώρο του.                                                                                                                                                                Η διαλογή, η μεταφορά και η συσσώρευση των προϊόντων καθαίρεσης προς φόρτωση, θα γίνει με τα χέρια στον κοντινότερο χώρο εκτός του περιγράμματος του κτιρίου, σύμφωνα με τις οδηγίες της Επιβλέπουσας Υπηρεσίας.
Η φόρτωση, η μεταφορά και η απόθεση των προϊόντων καθαίρεσης θα γίνει σε αδειοδοτημένη μονάδα εναλλακτικής διαχείρισης αποβλήτων εκσκαφών, κατασκευών και κατεδαφίσεων, η οποία θα εκδόσει και τη σχετική βεβαίωση.
</t>
    </r>
  </si>
  <si>
    <t>Παροχή Υπηρεσίας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</si>
</sst>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name val="Arial"/>
      <charset val="161"/>
    </font>
    <font>
      <sz val="18"/>
      <name val="Arial"/>
      <family val="2"/>
      <charset val="161"/>
    </font>
    <font>
      <b/>
      <sz val="18"/>
      <name val="Arial"/>
      <family val="2"/>
      <charset val="161"/>
    </font>
    <font>
      <sz val="16"/>
      <name val="Arial"/>
      <family val="2"/>
      <charset val="161"/>
    </font>
    <font>
      <b/>
      <sz val="18"/>
      <name val="Arial"/>
      <family val="2"/>
      <charset val="161"/>
    </font>
    <font>
      <b/>
      <sz val="14"/>
      <name val="Arial"/>
      <family val="2"/>
      <charset val="161"/>
    </font>
    <font>
      <b/>
      <sz val="16"/>
      <name val="Arial"/>
      <family val="2"/>
      <charset val="161"/>
    </font>
    <font>
      <sz val="12"/>
      <name val="Arial"/>
      <family val="2"/>
      <charset val="161"/>
    </font>
    <font>
      <sz val="14"/>
      <name val="Arial"/>
      <family val="2"/>
      <charset val="161"/>
    </font>
    <font>
      <sz val="18"/>
      <name val="Arial"/>
      <family val="2"/>
      <charset val="161"/>
    </font>
    <font>
      <b/>
      <sz val="12"/>
      <name val="Arial"/>
      <family val="2"/>
      <charset val="161"/>
    </font>
    <font>
      <sz val="8"/>
      <name val="Arial"/>
      <charset val="161"/>
    </font>
    <font>
      <b/>
      <sz val="10"/>
      <name val="Arial"/>
      <family val="2"/>
      <charset val="161"/>
    </font>
    <font>
      <sz val="10"/>
      <name val="Palatino Linotype"/>
      <family val="1"/>
      <charset val="161"/>
    </font>
    <font>
      <sz val="12"/>
      <name val="Palatino Linotype"/>
      <family val="1"/>
      <charset val="161"/>
    </font>
    <font>
      <sz val="15"/>
      <name val="Arial"/>
      <family val="2"/>
      <charset val="161"/>
    </font>
    <font>
      <sz val="15"/>
      <color rgb="FFFF0000"/>
      <name val="Arial"/>
      <family val="2"/>
      <charset val="161"/>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99">
    <xf numFmtId="0" fontId="0" fillId="0" borderId="0" xfId="0"/>
    <xf numFmtId="0" fontId="1" fillId="0" borderId="1" xfId="0" applyFont="1" applyBorder="1" applyAlignment="1">
      <alignment wrapText="1"/>
    </xf>
    <xf numFmtId="0" fontId="1" fillId="0" borderId="1" xfId="0" applyFont="1" applyBorder="1" applyAlignment="1">
      <alignment horizontal="center"/>
    </xf>
    <xf numFmtId="1" fontId="2" fillId="0" borderId="0" xfId="0" applyNumberFormat="1" applyFont="1"/>
    <xf numFmtId="0" fontId="3" fillId="0" borderId="0" xfId="0" applyFont="1"/>
    <xf numFmtId="0" fontId="4" fillId="0" borderId="0" xfId="0" applyFont="1" applyAlignment="1">
      <alignment wrapText="1"/>
    </xf>
    <xf numFmtId="0" fontId="3" fillId="0" borderId="0" xfId="0" applyFont="1" applyAlignment="1">
      <alignment horizontal="center"/>
    </xf>
    <xf numFmtId="3" fontId="5" fillId="0" borderId="0" xfId="0" applyNumberFormat="1" applyFont="1" applyAlignment="1">
      <alignment horizontal="center"/>
    </xf>
    <xf numFmtId="2" fontId="6" fillId="0" borderId="0" xfId="0" applyNumberFormat="1" applyFont="1"/>
    <xf numFmtId="4" fontId="3" fillId="0" borderId="0" xfId="0" applyNumberFormat="1" applyFont="1"/>
    <xf numFmtId="2" fontId="3" fillId="0" borderId="0" xfId="0" applyNumberFormat="1" applyFont="1"/>
    <xf numFmtId="0" fontId="3" fillId="0" borderId="0" xfId="0" applyFont="1" applyAlignment="1">
      <alignment wrapText="1"/>
    </xf>
    <xf numFmtId="1" fontId="3" fillId="0" borderId="0" xfId="0" applyNumberFormat="1" applyFont="1"/>
    <xf numFmtId="4" fontId="6" fillId="0" borderId="5" xfId="0" applyNumberFormat="1" applyFont="1" applyBorder="1" applyAlignment="1">
      <alignment horizontal="center" wrapText="1"/>
    </xf>
    <xf numFmtId="4" fontId="6" fillId="0" borderId="19" xfId="0" applyNumberFormat="1" applyFont="1" applyBorder="1" applyAlignment="1">
      <alignment horizontal="center" wrapText="1"/>
    </xf>
    <xf numFmtId="1" fontId="5" fillId="0" borderId="0" xfId="0" applyNumberFormat="1" applyFont="1" applyAlignment="1">
      <alignment horizontal="center"/>
    </xf>
    <xf numFmtId="1" fontId="5" fillId="0" borderId="0" xfId="0" applyNumberFormat="1" applyFont="1" applyAlignment="1">
      <alignment horizontal="center" wrapText="1"/>
    </xf>
    <xf numFmtId="0" fontId="7" fillId="0" borderId="6" xfId="0" applyFont="1" applyBorder="1" applyAlignment="1">
      <alignment horizontal="center"/>
    </xf>
    <xf numFmtId="0" fontId="6" fillId="0" borderId="7" xfId="0" applyFont="1" applyBorder="1" applyAlignment="1">
      <alignment wrapText="1"/>
    </xf>
    <xf numFmtId="0" fontId="7" fillId="0" borderId="7" xfId="0" applyFont="1" applyBorder="1" applyAlignment="1">
      <alignment horizontal="center"/>
    </xf>
    <xf numFmtId="0" fontId="7" fillId="0" borderId="7" xfId="0" applyFont="1" applyBorder="1" applyAlignment="1">
      <alignment horizontal="center" wrapText="1"/>
    </xf>
    <xf numFmtId="1" fontId="7" fillId="0" borderId="7" xfId="0" applyNumberFormat="1" applyFont="1" applyBorder="1" applyAlignment="1">
      <alignment wrapText="1"/>
    </xf>
    <xf numFmtId="2" fontId="7" fillId="0" borderId="7" xfId="0" applyNumberFormat="1" applyFont="1" applyBorder="1"/>
    <xf numFmtId="4" fontId="7" fillId="0" borderId="7" xfId="0" applyNumberFormat="1" applyFont="1" applyBorder="1"/>
    <xf numFmtId="4" fontId="7" fillId="0" borderId="8" xfId="0" applyNumberFormat="1" applyFont="1" applyBorder="1" applyAlignment="1">
      <alignment horizontal="center" wrapText="1"/>
    </xf>
    <xf numFmtId="0" fontId="7" fillId="0" borderId="9" xfId="0" applyFont="1" applyBorder="1" applyAlignment="1">
      <alignment horizontal="center"/>
    </xf>
    <xf numFmtId="0" fontId="4" fillId="0" borderId="1" xfId="0" applyFont="1" applyBorder="1" applyAlignment="1">
      <alignment wrapText="1"/>
    </xf>
    <xf numFmtId="0" fontId="7" fillId="0" borderId="1" xfId="0" applyFont="1" applyBorder="1" applyAlignment="1">
      <alignment horizontal="center"/>
    </xf>
    <xf numFmtId="0" fontId="7" fillId="0" borderId="1" xfId="0" applyFont="1" applyBorder="1" applyAlignment="1">
      <alignment horizontal="center" wrapText="1"/>
    </xf>
    <xf numFmtId="1" fontId="7" fillId="0" borderId="1" xfId="0" applyNumberFormat="1" applyFont="1" applyBorder="1" applyAlignment="1">
      <alignment wrapText="1"/>
    </xf>
    <xf numFmtId="2" fontId="7" fillId="0" borderId="1" xfId="0" applyNumberFormat="1" applyFont="1" applyBorder="1"/>
    <xf numFmtId="4" fontId="7" fillId="0" borderId="1" xfId="0" applyNumberFormat="1" applyFont="1" applyBorder="1"/>
    <xf numFmtId="4" fontId="7" fillId="0" borderId="10" xfId="0" applyNumberFormat="1" applyFont="1" applyBorder="1" applyAlignment="1">
      <alignment horizontal="center" wrapText="1"/>
    </xf>
    <xf numFmtId="0" fontId="8" fillId="0" borderId="9" xfId="0" applyFont="1" applyBorder="1" applyAlignment="1">
      <alignment horizontal="center"/>
    </xf>
    <xf numFmtId="0" fontId="9" fillId="0" borderId="1" xfId="0" applyFont="1" applyBorder="1" applyAlignment="1">
      <alignment horizontal="center"/>
    </xf>
    <xf numFmtId="4" fontId="9" fillId="0" borderId="1" xfId="0" applyNumberFormat="1" applyFont="1" applyBorder="1" applyAlignment="1">
      <alignment wrapText="1"/>
    </xf>
    <xf numFmtId="2" fontId="9" fillId="0" borderId="1" xfId="0" applyNumberFormat="1" applyFont="1" applyBorder="1"/>
    <xf numFmtId="4" fontId="9" fillId="0" borderId="1" xfId="0" applyNumberFormat="1" applyFont="1" applyBorder="1"/>
    <xf numFmtId="0" fontId="9" fillId="0" borderId="1" xfId="0" applyFont="1" applyBorder="1" applyAlignment="1">
      <alignment wrapText="1"/>
    </xf>
    <xf numFmtId="4" fontId="4" fillId="0" borderId="1" xfId="0" applyNumberFormat="1" applyFont="1" applyBorder="1"/>
    <xf numFmtId="4" fontId="4" fillId="0" borderId="10" xfId="0" applyNumberFormat="1" applyFont="1" applyBorder="1"/>
    <xf numFmtId="0" fontId="7" fillId="0" borderId="11" xfId="0" applyFont="1" applyBorder="1" applyAlignment="1">
      <alignment horizontal="center"/>
    </xf>
    <xf numFmtId="0" fontId="7" fillId="0" borderId="12" xfId="0" applyFont="1" applyBorder="1" applyAlignment="1">
      <alignment wrapText="1"/>
    </xf>
    <xf numFmtId="0" fontId="7" fillId="0" borderId="12" xfId="0" applyFont="1" applyBorder="1" applyAlignment="1">
      <alignment horizontal="center"/>
    </xf>
    <xf numFmtId="4" fontId="10" fillId="0" borderId="12" xfId="0" applyNumberFormat="1" applyFont="1" applyBorder="1"/>
    <xf numFmtId="0" fontId="7" fillId="0" borderId="12" xfId="0" applyFont="1" applyBorder="1"/>
    <xf numFmtId="4" fontId="9" fillId="0" borderId="12" xfId="0" applyNumberFormat="1" applyFont="1" applyBorder="1"/>
    <xf numFmtId="4" fontId="4" fillId="0" borderId="13" xfId="0" applyNumberFormat="1" applyFont="1" applyBorder="1"/>
    <xf numFmtId="0" fontId="8" fillId="0" borderId="22" xfId="0" applyFont="1" applyBorder="1" applyAlignment="1">
      <alignment horizontal="center"/>
    </xf>
    <xf numFmtId="0" fontId="5" fillId="0" borderId="23" xfId="0" applyFont="1" applyBorder="1" applyAlignment="1">
      <alignment horizontal="right" wrapText="1"/>
    </xf>
    <xf numFmtId="0" fontId="5" fillId="0" borderId="24" xfId="0" applyFont="1" applyBorder="1" applyAlignment="1">
      <alignment horizontal="right" wrapText="1"/>
    </xf>
    <xf numFmtId="0" fontId="5" fillId="0" borderId="25" xfId="0" applyFont="1" applyBorder="1" applyAlignment="1">
      <alignment horizontal="right" wrapText="1"/>
    </xf>
    <xf numFmtId="4" fontId="4" fillId="0" borderId="26" xfId="0" applyNumberFormat="1" applyFont="1" applyBorder="1"/>
    <xf numFmtId="4" fontId="4" fillId="0" borderId="27" xfId="0" applyNumberFormat="1" applyFont="1" applyBorder="1"/>
    <xf numFmtId="0" fontId="1" fillId="0" borderId="9" xfId="0" applyFont="1" applyBorder="1" applyAlignment="1">
      <alignment horizontal="center" vertical="center"/>
    </xf>
    <xf numFmtId="0" fontId="13" fillId="0" borderId="0" xfId="0" applyFont="1"/>
    <xf numFmtId="0" fontId="14" fillId="0" borderId="0" xfId="0" applyFont="1" applyAlignment="1">
      <alignment wrapText="1"/>
    </xf>
    <xf numFmtId="0" fontId="13" fillId="0" borderId="0" xfId="0" applyFont="1" applyAlignment="1">
      <alignment wrapText="1"/>
    </xf>
    <xf numFmtId="0" fontId="7" fillId="0" borderId="0" xfId="0" applyFont="1" applyAlignment="1">
      <alignment horizontal="center"/>
    </xf>
    <xf numFmtId="0" fontId="5" fillId="0" borderId="0" xfId="0" applyFont="1" applyAlignment="1">
      <alignment horizontal="center"/>
    </xf>
    <xf numFmtId="4" fontId="9" fillId="0" borderId="0" xfId="0" applyNumberFormat="1" applyFont="1"/>
    <xf numFmtId="4" fontId="4" fillId="0" borderId="0" xfId="0" applyNumberFormat="1" applyFont="1"/>
    <xf numFmtId="0" fontId="7" fillId="0" borderId="0" xfId="0" applyFont="1" applyAlignment="1">
      <alignment horizontal="center" wrapText="1"/>
    </xf>
    <xf numFmtId="0" fontId="12" fillId="0" borderId="0" xfId="0" applyFont="1" applyAlignment="1">
      <alignment horizontal="center"/>
    </xf>
    <xf numFmtId="0" fontId="6" fillId="0" borderId="0" xfId="0" applyFont="1"/>
    <xf numFmtId="0" fontId="6" fillId="0" borderId="0" xfId="0" applyFont="1" applyAlignment="1">
      <alignment horizontal="center"/>
    </xf>
    <xf numFmtId="0" fontId="12" fillId="0" borderId="0" xfId="0" applyFont="1"/>
    <xf numFmtId="0" fontId="12" fillId="0" borderId="0" xfId="0" applyFont="1" applyAlignment="1">
      <alignment horizontal="left"/>
    </xf>
    <xf numFmtId="0" fontId="1" fillId="0" borderId="33" xfId="0" applyFont="1" applyBorder="1" applyAlignment="1">
      <alignment horizontal="center" vertical="center"/>
    </xf>
    <xf numFmtId="4" fontId="9" fillId="0" borderId="33" xfId="0" applyNumberFormat="1" applyFont="1" applyBorder="1" applyAlignment="1">
      <alignment horizontal="center" vertical="center" wrapText="1"/>
    </xf>
    <xf numFmtId="4" fontId="9" fillId="0" borderId="33" xfId="0" applyNumberFormat="1" applyFont="1" applyBorder="1" applyAlignment="1">
      <alignment horizontal="center" vertical="center"/>
    </xf>
    <xf numFmtId="4" fontId="7" fillId="0" borderId="31" xfId="0" applyNumberFormat="1" applyFont="1" applyBorder="1" applyAlignment="1">
      <alignment horizontal="center" wrapText="1"/>
    </xf>
    <xf numFmtId="1" fontId="5" fillId="0" borderId="15" xfId="0" applyNumberFormat="1" applyFont="1" applyBorder="1" applyAlignment="1">
      <alignment horizontal="center" wrapText="1"/>
    </xf>
    <xf numFmtId="3" fontId="5" fillId="0" borderId="15" xfId="0" applyNumberFormat="1" applyFont="1" applyBorder="1" applyAlignment="1">
      <alignment horizontal="center"/>
    </xf>
    <xf numFmtId="1" fontId="5" fillId="0" borderId="16" xfId="0" applyNumberFormat="1" applyFont="1" applyBorder="1" applyAlignment="1">
      <alignment horizontal="center" wrapText="1"/>
    </xf>
    <xf numFmtId="1" fontId="5" fillId="0" borderId="29" xfId="0" applyNumberFormat="1" applyFont="1" applyBorder="1" applyAlignment="1">
      <alignment horizontal="center"/>
    </xf>
    <xf numFmtId="0" fontId="15" fillId="0" borderId="33" xfId="0" applyFont="1" applyBorder="1" applyAlignment="1">
      <alignment horizontal="left" wrapText="1"/>
    </xf>
    <xf numFmtId="0" fontId="6" fillId="0" borderId="0" xfId="0" applyFont="1" applyAlignment="1">
      <alignment horizontal="center"/>
    </xf>
    <xf numFmtId="0" fontId="5" fillId="0" borderId="30" xfId="0" applyFont="1" applyBorder="1" applyAlignment="1">
      <alignment horizontal="right"/>
    </xf>
    <xf numFmtId="0" fontId="5" fillId="0" borderId="18" xfId="0" applyFont="1" applyBorder="1" applyAlignment="1">
      <alignment horizontal="right"/>
    </xf>
    <xf numFmtId="0" fontId="5" fillId="0" borderId="32" xfId="0" applyFont="1" applyBorder="1" applyAlignment="1">
      <alignment horizontal="right"/>
    </xf>
    <xf numFmtId="0" fontId="5" fillId="0" borderId="28" xfId="0" applyFont="1" applyBorder="1" applyAlignment="1">
      <alignment horizontal="right" wrapText="1"/>
    </xf>
    <xf numFmtId="0" fontId="5" fillId="0" borderId="3" xfId="0" applyFont="1" applyBorder="1" applyAlignment="1">
      <alignment horizontal="right" wrapText="1"/>
    </xf>
    <xf numFmtId="0" fontId="5" fillId="0" borderId="4" xfId="0" applyFont="1" applyBorder="1" applyAlignment="1">
      <alignment horizontal="right" wrapText="1"/>
    </xf>
    <xf numFmtId="0" fontId="6" fillId="0" borderId="14" xfId="0" applyFont="1" applyBorder="1" applyAlignment="1">
      <alignment horizontal="center"/>
    </xf>
    <xf numFmtId="0" fontId="6" fillId="0" borderId="15" xfId="0" applyFont="1" applyBorder="1" applyAlignment="1">
      <alignment horizontal="center"/>
    </xf>
    <xf numFmtId="0" fontId="6" fillId="0" borderId="16" xfId="0" applyFont="1" applyBorder="1" applyAlignment="1">
      <alignment horizontal="center"/>
    </xf>
    <xf numFmtId="0" fontId="6" fillId="0" borderId="20" xfId="0" applyFont="1" applyBorder="1" applyAlignment="1">
      <alignment horizontal="center"/>
    </xf>
    <xf numFmtId="0" fontId="6" fillId="0" borderId="21" xfId="0" applyFont="1" applyBorder="1" applyAlignment="1">
      <alignment horizontal="center"/>
    </xf>
    <xf numFmtId="0" fontId="6" fillId="0" borderId="20" xfId="0" applyFont="1" applyBorder="1" applyAlignment="1">
      <alignment horizontal="center" wrapText="1"/>
    </xf>
    <xf numFmtId="0" fontId="6" fillId="0" borderId="21" xfId="0" applyFont="1" applyBorder="1" applyAlignment="1">
      <alignment horizontal="center" wrapText="1"/>
    </xf>
    <xf numFmtId="1" fontId="6" fillId="0" borderId="20" xfId="0" applyNumberFormat="1" applyFont="1" applyBorder="1" applyAlignment="1">
      <alignment horizontal="center" wrapText="1"/>
    </xf>
    <xf numFmtId="1" fontId="6" fillId="0" borderId="21" xfId="0" applyNumberFormat="1" applyFont="1" applyBorder="1" applyAlignment="1">
      <alignment horizontal="center" wrapText="1"/>
    </xf>
    <xf numFmtId="1" fontId="6" fillId="0" borderId="17" xfId="0" applyNumberFormat="1" applyFont="1" applyBorder="1" applyAlignment="1">
      <alignment horizontal="center" wrapText="1"/>
    </xf>
    <xf numFmtId="1" fontId="6" fillId="0" borderId="18" xfId="0" applyNumberFormat="1" applyFont="1" applyBorder="1" applyAlignment="1">
      <alignment horizontal="center" wrapText="1"/>
    </xf>
    <xf numFmtId="4" fontId="6" fillId="0" borderId="14" xfId="0" applyNumberFormat="1" applyFont="1" applyBorder="1" applyAlignment="1">
      <alignment horizontal="center"/>
    </xf>
    <xf numFmtId="4" fontId="6" fillId="0" borderId="16" xfId="0" applyNumberFormat="1" applyFont="1" applyBorder="1" applyAlignment="1">
      <alignment horizontal="center"/>
    </xf>
    <xf numFmtId="0" fontId="5" fillId="0" borderId="2" xfId="0" applyFont="1" applyBorder="1" applyAlignment="1">
      <alignment horizontal="right" wrapText="1"/>
    </xf>
    <xf numFmtId="3" fontId="5" fillId="0" borderId="0" xfId="0" applyNumberFormat="1" applyFont="1" applyAlignment="1">
      <alignment horizontal="right"/>
    </xf>
  </cellXfs>
  <cellStyles count="1">
    <cellStyle name="Κανονικό"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BE6C9-0E93-4B6D-BCF8-CBBF72D4B70B}">
  <dimension ref="A1:N23"/>
  <sheetViews>
    <sheetView tabSelected="1" view="pageBreakPreview" topLeftCell="A6" zoomScale="75" zoomScaleNormal="100" zoomScaleSheetLayoutView="75" workbookViewId="0">
      <selection activeCell="B10" sqref="B10"/>
    </sheetView>
  </sheetViews>
  <sheetFormatPr defaultRowHeight="20.25" x14ac:dyDescent="0.3"/>
  <cols>
    <col min="1" max="1" width="7.42578125" style="4" bestFit="1" customWidth="1"/>
    <col min="2" max="2" width="133.85546875" style="11" customWidth="1"/>
    <col min="3" max="3" width="10.7109375" style="6" customWidth="1"/>
    <col min="4" max="4" width="22.7109375" style="6" customWidth="1"/>
    <col min="5" max="5" width="19" style="12" customWidth="1"/>
    <col min="6" max="6" width="18.28515625" style="10" customWidth="1"/>
    <col min="7" max="8" width="20.7109375" style="9" customWidth="1"/>
    <col min="9" max="16384" width="9.140625" style="4"/>
  </cols>
  <sheetData>
    <row r="1" spans="1:14" ht="23.25" x14ac:dyDescent="0.35">
      <c r="B1" s="5" t="s">
        <v>6</v>
      </c>
      <c r="D1" s="98" t="s">
        <v>73</v>
      </c>
      <c r="E1" s="3" t="s">
        <v>57</v>
      </c>
      <c r="F1" s="8"/>
    </row>
    <row r="2" spans="1:14" ht="23.25" x14ac:dyDescent="0.35">
      <c r="B2" s="5" t="s">
        <v>7</v>
      </c>
      <c r="E2" s="3" t="s">
        <v>56</v>
      </c>
      <c r="F2" s="8"/>
    </row>
    <row r="3" spans="1:14" ht="23.25" x14ac:dyDescent="0.35">
      <c r="B3" s="5" t="s">
        <v>4</v>
      </c>
      <c r="E3" s="3" t="s">
        <v>42</v>
      </c>
    </row>
    <row r="4" spans="1:14" ht="23.25" x14ac:dyDescent="0.35">
      <c r="E4" s="3" t="s">
        <v>71</v>
      </c>
    </row>
    <row r="5" spans="1:14" ht="21" thickBot="1" x14ac:dyDescent="0.35"/>
    <row r="6" spans="1:14" ht="21" thickBot="1" x14ac:dyDescent="0.35">
      <c r="A6" s="84" t="s">
        <v>8</v>
      </c>
      <c r="B6" s="85"/>
      <c r="C6" s="85"/>
      <c r="D6" s="85"/>
      <c r="E6" s="85"/>
      <c r="F6" s="85"/>
      <c r="G6" s="85"/>
      <c r="H6" s="86"/>
    </row>
    <row r="7" spans="1:14" ht="21" customHeight="1" thickBot="1" x14ac:dyDescent="0.35">
      <c r="A7" s="87" t="s">
        <v>23</v>
      </c>
      <c r="B7" s="89" t="s">
        <v>75</v>
      </c>
      <c r="C7" s="89" t="s">
        <v>3</v>
      </c>
      <c r="D7" s="89" t="s">
        <v>25</v>
      </c>
      <c r="E7" s="91" t="s">
        <v>2</v>
      </c>
      <c r="F7" s="93" t="s">
        <v>26</v>
      </c>
      <c r="G7" s="95" t="s">
        <v>27</v>
      </c>
      <c r="H7" s="96"/>
    </row>
    <row r="8" spans="1:14" ht="41.25" thickBot="1" x14ac:dyDescent="0.35">
      <c r="A8" s="88"/>
      <c r="B8" s="90"/>
      <c r="C8" s="90"/>
      <c r="D8" s="90"/>
      <c r="E8" s="92"/>
      <c r="F8" s="94"/>
      <c r="G8" s="13" t="s">
        <v>12</v>
      </c>
      <c r="H8" s="14" t="s">
        <v>13</v>
      </c>
    </row>
    <row r="9" spans="1:14" ht="21" thickBot="1" x14ac:dyDescent="0.35">
      <c r="A9" s="75" t="s">
        <v>28</v>
      </c>
      <c r="B9" s="72" t="s">
        <v>29</v>
      </c>
      <c r="C9" s="72" t="s">
        <v>30</v>
      </c>
      <c r="D9" s="72" t="s">
        <v>31</v>
      </c>
      <c r="E9" s="72" t="s">
        <v>32</v>
      </c>
      <c r="F9" s="72" t="s">
        <v>33</v>
      </c>
      <c r="G9" s="73" t="s">
        <v>34</v>
      </c>
      <c r="H9" s="74" t="s">
        <v>35</v>
      </c>
    </row>
    <row r="10" spans="1:14" ht="409.6" customHeight="1" x14ac:dyDescent="0.3">
      <c r="A10" s="54">
        <v>1</v>
      </c>
      <c r="B10" s="76" t="s">
        <v>74</v>
      </c>
      <c r="C10" s="68">
        <v>1</v>
      </c>
      <c r="D10" s="68" t="s">
        <v>58</v>
      </c>
      <c r="E10" s="69">
        <v>1</v>
      </c>
      <c r="F10" s="70">
        <v>22000</v>
      </c>
      <c r="G10" s="70">
        <f t="shared" ref="G10" si="0">ROUND(E10*F10,2)</f>
        <v>22000</v>
      </c>
      <c r="H10" s="71"/>
    </row>
    <row r="11" spans="1:14" ht="39" customHeight="1" x14ac:dyDescent="0.35">
      <c r="A11" s="81" t="s">
        <v>59</v>
      </c>
      <c r="B11" s="82"/>
      <c r="C11" s="82"/>
      <c r="D11" s="82"/>
      <c r="E11" s="82"/>
      <c r="F11" s="82"/>
      <c r="G11" s="83"/>
      <c r="H11" s="40">
        <f>G10</f>
        <v>22000</v>
      </c>
    </row>
    <row r="12" spans="1:14" ht="32.25" customHeight="1" x14ac:dyDescent="0.35">
      <c r="A12" s="81" t="s">
        <v>60</v>
      </c>
      <c r="B12" s="82"/>
      <c r="C12" s="82"/>
      <c r="D12" s="82"/>
      <c r="E12" s="82"/>
      <c r="F12" s="82"/>
      <c r="G12" s="83"/>
      <c r="H12" s="53">
        <f>ROUND(H11*0.24,2)</f>
        <v>5280</v>
      </c>
    </row>
    <row r="13" spans="1:14" ht="33.75" customHeight="1" thickBot="1" x14ac:dyDescent="0.4">
      <c r="A13" s="78" t="s">
        <v>70</v>
      </c>
      <c r="B13" s="79"/>
      <c r="C13" s="79"/>
      <c r="D13" s="79"/>
      <c r="E13" s="79"/>
      <c r="F13" s="79"/>
      <c r="G13" s="80"/>
      <c r="H13" s="47">
        <f>SUM(H11:H12)</f>
        <v>27280</v>
      </c>
    </row>
    <row r="14" spans="1:14" ht="33.75" customHeight="1" x14ac:dyDescent="0.35">
      <c r="A14" s="58"/>
      <c r="B14" s="62"/>
      <c r="C14" s="62"/>
      <c r="D14" s="59"/>
      <c r="E14" s="59"/>
      <c r="F14" s="59"/>
      <c r="G14" s="60"/>
      <c r="H14" s="61"/>
    </row>
    <row r="15" spans="1:14" s="55" customFormat="1" ht="21" x14ac:dyDescent="0.35">
      <c r="A15" s="77" t="s">
        <v>72</v>
      </c>
      <c r="B15" s="77"/>
      <c r="C15" s="77"/>
      <c r="D15" s="77"/>
      <c r="E15" s="77"/>
      <c r="F15" s="77"/>
      <c r="G15" s="77"/>
      <c r="H15" s="77"/>
      <c r="L15" s="56"/>
      <c r="M15" s="56"/>
      <c r="N15" s="56"/>
    </row>
    <row r="16" spans="1:14" s="55" customFormat="1" ht="21" x14ac:dyDescent="0.35">
      <c r="A16" s="63"/>
      <c r="B16" s="64"/>
      <c r="C16" s="65"/>
      <c r="D16" s="64"/>
      <c r="F16" s="65" t="s">
        <v>61</v>
      </c>
      <c r="G16" s="66"/>
      <c r="H16" s="67"/>
      <c r="L16" s="56"/>
      <c r="M16" s="56"/>
      <c r="N16" s="56"/>
    </row>
    <row r="17" spans="1:10" s="55" customFormat="1" x14ac:dyDescent="0.3">
      <c r="A17" s="63"/>
      <c r="B17" s="65" t="s">
        <v>62</v>
      </c>
      <c r="C17" s="64"/>
      <c r="D17" s="64"/>
      <c r="F17" s="65" t="s">
        <v>63</v>
      </c>
      <c r="G17" s="66"/>
      <c r="H17" s="67"/>
      <c r="J17" s="57"/>
    </row>
    <row r="18" spans="1:10" s="55" customFormat="1" x14ac:dyDescent="0.3">
      <c r="A18" s="63"/>
      <c r="B18" s="65" t="s">
        <v>64</v>
      </c>
      <c r="C18" s="64"/>
      <c r="D18" s="64"/>
      <c r="F18" s="65" t="s">
        <v>65</v>
      </c>
      <c r="G18" s="66"/>
      <c r="H18" s="66"/>
    </row>
    <row r="19" spans="1:10" s="55" customFormat="1" x14ac:dyDescent="0.3">
      <c r="A19" s="63"/>
      <c r="B19" s="65"/>
      <c r="C19" s="64"/>
      <c r="D19" s="64"/>
      <c r="F19" s="65"/>
      <c r="G19" s="66"/>
      <c r="H19" s="66"/>
    </row>
    <row r="20" spans="1:10" s="55" customFormat="1" x14ac:dyDescent="0.3">
      <c r="A20" s="63"/>
      <c r="B20" s="65"/>
      <c r="C20" s="64"/>
      <c r="D20" s="64"/>
      <c r="F20" s="65"/>
      <c r="G20" s="66"/>
      <c r="H20" s="66"/>
    </row>
    <row r="21" spans="1:10" s="55" customFormat="1" x14ac:dyDescent="0.3">
      <c r="A21" s="63"/>
      <c r="B21" s="64"/>
      <c r="C21" s="64"/>
      <c r="D21" s="64"/>
      <c r="F21" s="64"/>
      <c r="G21" s="66"/>
      <c r="H21" s="66"/>
    </row>
    <row r="22" spans="1:10" s="55" customFormat="1" x14ac:dyDescent="0.3">
      <c r="A22" s="63"/>
      <c r="B22" s="65" t="s">
        <v>66</v>
      </c>
      <c r="C22" s="64"/>
      <c r="D22" s="64"/>
      <c r="F22" s="65" t="s">
        <v>67</v>
      </c>
      <c r="G22" s="66"/>
      <c r="H22" s="66"/>
    </row>
    <row r="23" spans="1:10" s="55" customFormat="1" x14ac:dyDescent="0.3">
      <c r="A23" s="63"/>
      <c r="B23" s="65" t="s">
        <v>68</v>
      </c>
      <c r="C23" s="64"/>
      <c r="D23" s="64"/>
      <c r="F23" s="65" t="s">
        <v>69</v>
      </c>
      <c r="G23" s="66"/>
      <c r="H23" s="66"/>
    </row>
  </sheetData>
  <mergeCells count="12">
    <mergeCell ref="A15:H15"/>
    <mergeCell ref="A13:G13"/>
    <mergeCell ref="A12:G12"/>
    <mergeCell ref="A11:G11"/>
    <mergeCell ref="A6:H6"/>
    <mergeCell ref="A7:A8"/>
    <mergeCell ref="B7:B8"/>
    <mergeCell ref="C7:C8"/>
    <mergeCell ref="D7:D8"/>
    <mergeCell ref="E7:E8"/>
    <mergeCell ref="F7:F8"/>
    <mergeCell ref="G7:H7"/>
  </mergeCells>
  <pageMargins left="0.39370078740157483" right="0.19685039370078741" top="0.39370078740157483" bottom="0.19685039370078741" header="0.27559055118110237" footer="0.19685039370078741"/>
  <pageSetup paperSize="9" scale="54" orientation="landscape" r:id="rId1"/>
  <headerFooter alignWithMargins="0">
    <oddFooter>Σελίδα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9"/>
  <sheetViews>
    <sheetView view="pageBreakPreview" zoomScale="75" zoomScaleNormal="100" zoomScaleSheetLayoutView="75" workbookViewId="0">
      <selection activeCell="H13" sqref="H13"/>
    </sheetView>
  </sheetViews>
  <sheetFormatPr defaultRowHeight="20.25" x14ac:dyDescent="0.3"/>
  <cols>
    <col min="1" max="1" width="7.42578125" style="4" bestFit="1" customWidth="1"/>
    <col min="2" max="2" width="80.140625" style="11" customWidth="1"/>
    <col min="3" max="3" width="21.85546875" style="6" customWidth="1"/>
    <col min="4" max="4" width="22.5703125" style="6" customWidth="1"/>
    <col min="5" max="5" width="10.7109375" style="6" customWidth="1"/>
    <col min="6" max="6" width="16.5703125" style="6" customWidth="1"/>
    <col min="7" max="7" width="19" style="12" customWidth="1"/>
    <col min="8" max="8" width="14.85546875" style="10" customWidth="1"/>
    <col min="9" max="9" width="19" style="9" customWidth="1"/>
    <col min="10" max="10" width="21.5703125" style="9" customWidth="1"/>
    <col min="11" max="16384" width="9.140625" style="4"/>
  </cols>
  <sheetData>
    <row r="1" spans="1:10" ht="23.25" x14ac:dyDescent="0.35">
      <c r="B1" s="5" t="s">
        <v>6</v>
      </c>
      <c r="F1" s="7" t="s">
        <v>5</v>
      </c>
      <c r="G1" s="3" t="s">
        <v>40</v>
      </c>
      <c r="H1" s="8"/>
    </row>
    <row r="2" spans="1:10" ht="23.25" x14ac:dyDescent="0.35">
      <c r="B2" s="5" t="s">
        <v>7</v>
      </c>
      <c r="G2" s="3" t="s">
        <v>41</v>
      </c>
      <c r="H2" s="8"/>
    </row>
    <row r="3" spans="1:10" ht="23.25" x14ac:dyDescent="0.35">
      <c r="B3" s="5" t="s">
        <v>4</v>
      </c>
      <c r="G3" s="3" t="s">
        <v>42</v>
      </c>
    </row>
    <row r="5" spans="1:10" ht="21" thickBot="1" x14ac:dyDescent="0.35"/>
    <row r="6" spans="1:10" ht="21" thickBot="1" x14ac:dyDescent="0.35">
      <c r="A6" s="84" t="s">
        <v>8</v>
      </c>
      <c r="B6" s="85"/>
      <c r="C6" s="85"/>
      <c r="D6" s="85"/>
      <c r="E6" s="85"/>
      <c r="F6" s="85"/>
      <c r="G6" s="85"/>
      <c r="H6" s="85"/>
      <c r="I6" s="85"/>
      <c r="J6" s="86"/>
    </row>
    <row r="7" spans="1:10" ht="21" customHeight="1" thickBot="1" x14ac:dyDescent="0.35">
      <c r="A7" s="87" t="s">
        <v>23</v>
      </c>
      <c r="B7" s="89" t="s">
        <v>24</v>
      </c>
      <c r="C7" s="89" t="s">
        <v>18</v>
      </c>
      <c r="D7" s="89" t="s">
        <v>0</v>
      </c>
      <c r="E7" s="89" t="s">
        <v>3</v>
      </c>
      <c r="F7" s="89" t="s">
        <v>25</v>
      </c>
      <c r="G7" s="91" t="s">
        <v>2</v>
      </c>
      <c r="H7" s="93" t="s">
        <v>26</v>
      </c>
      <c r="I7" s="95" t="s">
        <v>27</v>
      </c>
      <c r="J7" s="96"/>
    </row>
    <row r="8" spans="1:10" ht="41.25" thickBot="1" x14ac:dyDescent="0.35">
      <c r="A8" s="88"/>
      <c r="B8" s="90"/>
      <c r="C8" s="90"/>
      <c r="D8" s="90"/>
      <c r="E8" s="90"/>
      <c r="F8" s="90"/>
      <c r="G8" s="92"/>
      <c r="H8" s="94"/>
      <c r="I8" s="13" t="s">
        <v>12</v>
      </c>
      <c r="J8" s="14" t="s">
        <v>13</v>
      </c>
    </row>
    <row r="9" spans="1:10" ht="21" thickBot="1" x14ac:dyDescent="0.35">
      <c r="A9" s="15" t="s">
        <v>28</v>
      </c>
      <c r="B9" s="16" t="s">
        <v>29</v>
      </c>
      <c r="C9" s="16" t="s">
        <v>30</v>
      </c>
      <c r="D9" s="16" t="s">
        <v>31</v>
      </c>
      <c r="E9" s="16" t="s">
        <v>32</v>
      </c>
      <c r="F9" s="16" t="s">
        <v>33</v>
      </c>
      <c r="G9" s="16" t="s">
        <v>34</v>
      </c>
      <c r="H9" s="16" t="s">
        <v>35</v>
      </c>
      <c r="I9" s="7" t="s">
        <v>36</v>
      </c>
      <c r="J9" s="16" t="s">
        <v>37</v>
      </c>
    </row>
    <row r="10" spans="1:10" ht="39" customHeight="1" x14ac:dyDescent="0.3">
      <c r="A10" s="17"/>
      <c r="B10" s="18" t="s">
        <v>10</v>
      </c>
      <c r="C10" s="19"/>
      <c r="D10" s="20"/>
      <c r="E10" s="19"/>
      <c r="F10" s="20"/>
      <c r="G10" s="21"/>
      <c r="H10" s="22"/>
      <c r="I10" s="23"/>
      <c r="J10" s="24"/>
    </row>
    <row r="11" spans="1:10" ht="47.25" customHeight="1" x14ac:dyDescent="0.35">
      <c r="A11" s="25"/>
      <c r="B11" s="26"/>
      <c r="C11" s="27"/>
      <c r="D11" s="28"/>
      <c r="E11" s="27"/>
      <c r="F11" s="28"/>
      <c r="G11" s="29"/>
      <c r="H11" s="30"/>
      <c r="I11" s="31"/>
      <c r="J11" s="32"/>
    </row>
    <row r="12" spans="1:10" ht="46.5" x14ac:dyDescent="0.35">
      <c r="A12" s="33">
        <v>1</v>
      </c>
      <c r="B12" s="38" t="s">
        <v>15</v>
      </c>
      <c r="C12" s="34" t="s">
        <v>16</v>
      </c>
      <c r="D12" s="34" t="s">
        <v>17</v>
      </c>
      <c r="E12" s="2" t="s">
        <v>19</v>
      </c>
      <c r="F12" s="34" t="s">
        <v>14</v>
      </c>
      <c r="G12" s="35">
        <v>500</v>
      </c>
      <c r="H12" s="36">
        <v>0.35</v>
      </c>
      <c r="I12" s="37">
        <f t="shared" ref="I12:I16" si="0">ROUND(G12*H12,2)</f>
        <v>175</v>
      </c>
      <c r="J12" s="32"/>
    </row>
    <row r="13" spans="1:10" ht="52.5" customHeight="1" x14ac:dyDescent="0.35">
      <c r="A13" s="33">
        <f t="shared" ref="A13" si="1">A12+1</f>
        <v>2</v>
      </c>
      <c r="B13" s="1" t="s">
        <v>39</v>
      </c>
      <c r="C13" s="2" t="s">
        <v>38</v>
      </c>
      <c r="D13" s="34" t="s">
        <v>17</v>
      </c>
      <c r="E13" s="2" t="s">
        <v>20</v>
      </c>
      <c r="F13" s="2" t="s">
        <v>55</v>
      </c>
      <c r="G13" s="35">
        <v>15</v>
      </c>
      <c r="H13" s="36">
        <v>35</v>
      </c>
      <c r="I13" s="37">
        <f t="shared" si="0"/>
        <v>525</v>
      </c>
      <c r="J13" s="32"/>
    </row>
    <row r="14" spans="1:10" ht="52.5" customHeight="1" x14ac:dyDescent="0.35">
      <c r="A14" s="33">
        <v>3</v>
      </c>
      <c r="B14" s="1" t="s">
        <v>44</v>
      </c>
      <c r="C14" s="2" t="s">
        <v>43</v>
      </c>
      <c r="D14" s="2" t="s">
        <v>9</v>
      </c>
      <c r="E14" s="2" t="s">
        <v>21</v>
      </c>
      <c r="F14" s="2" t="s">
        <v>1</v>
      </c>
      <c r="G14" s="35">
        <v>412</v>
      </c>
      <c r="H14" s="36">
        <v>13</v>
      </c>
      <c r="I14" s="37">
        <f t="shared" si="0"/>
        <v>5356</v>
      </c>
      <c r="J14" s="32"/>
    </row>
    <row r="15" spans="1:10" ht="52.5" customHeight="1" x14ac:dyDescent="0.35">
      <c r="A15" s="33">
        <v>4</v>
      </c>
      <c r="B15" s="1" t="s">
        <v>45</v>
      </c>
      <c r="C15" s="2" t="s">
        <v>46</v>
      </c>
      <c r="D15" s="2" t="s">
        <v>52</v>
      </c>
      <c r="E15" s="2" t="s">
        <v>22</v>
      </c>
      <c r="F15" s="2" t="s">
        <v>1</v>
      </c>
      <c r="G15" s="35">
        <v>910</v>
      </c>
      <c r="H15" s="36">
        <v>2.6</v>
      </c>
      <c r="I15" s="37">
        <f t="shared" si="0"/>
        <v>2366</v>
      </c>
      <c r="J15" s="32"/>
    </row>
    <row r="16" spans="1:10" ht="52.5" customHeight="1" x14ac:dyDescent="0.35">
      <c r="A16" s="33">
        <v>5</v>
      </c>
      <c r="B16" s="1" t="s">
        <v>47</v>
      </c>
      <c r="C16" s="2" t="s">
        <v>48</v>
      </c>
      <c r="D16" s="2" t="s">
        <v>49</v>
      </c>
      <c r="E16" s="2" t="s">
        <v>50</v>
      </c>
      <c r="F16" s="2" t="s">
        <v>51</v>
      </c>
      <c r="G16" s="35">
        <v>35000</v>
      </c>
      <c r="H16" s="36">
        <v>0.45</v>
      </c>
      <c r="I16" s="37">
        <f t="shared" si="0"/>
        <v>15750</v>
      </c>
      <c r="J16" s="32"/>
    </row>
    <row r="17" spans="1:10" ht="39" customHeight="1" x14ac:dyDescent="0.35">
      <c r="A17" s="33"/>
      <c r="B17" s="97" t="s">
        <v>53</v>
      </c>
      <c r="C17" s="82"/>
      <c r="D17" s="82"/>
      <c r="E17" s="82"/>
      <c r="F17" s="82"/>
      <c r="G17" s="82"/>
      <c r="H17" s="83"/>
      <c r="I17" s="39">
        <f>SUM(I12:I16)</f>
        <v>24172</v>
      </c>
      <c r="J17" s="40">
        <f>I17</f>
        <v>24172</v>
      </c>
    </row>
    <row r="18" spans="1:10" ht="39" customHeight="1" x14ac:dyDescent="0.35">
      <c r="A18" s="48"/>
      <c r="B18" s="49"/>
      <c r="C18" s="50"/>
      <c r="D18" s="50"/>
      <c r="E18" s="50"/>
      <c r="F18" s="50"/>
      <c r="G18" s="50"/>
      <c r="H18" s="51" t="s">
        <v>54</v>
      </c>
      <c r="I18" s="52"/>
      <c r="J18" s="53">
        <f>J17*0.24</f>
        <v>5801.28</v>
      </c>
    </row>
    <row r="19" spans="1:10" ht="24" thickBot="1" x14ac:dyDescent="0.4">
      <c r="A19" s="41"/>
      <c r="B19" s="42"/>
      <c r="C19" s="43"/>
      <c r="D19" s="43"/>
      <c r="E19" s="43"/>
      <c r="F19" s="44" t="s">
        <v>11</v>
      </c>
      <c r="G19" s="44"/>
      <c r="H19" s="45"/>
      <c r="I19" s="46"/>
      <c r="J19" s="47">
        <f>SUM(J17:J18)</f>
        <v>29973.279999999999</v>
      </c>
    </row>
  </sheetData>
  <mergeCells count="11">
    <mergeCell ref="D7:D8"/>
    <mergeCell ref="B17:H17"/>
    <mergeCell ref="A6:J6"/>
    <mergeCell ref="A7:A8"/>
    <mergeCell ref="B7:B8"/>
    <mergeCell ref="C7:C8"/>
    <mergeCell ref="E7:E8"/>
    <mergeCell ref="F7:F8"/>
    <mergeCell ref="G7:G8"/>
    <mergeCell ref="H7:H8"/>
    <mergeCell ref="I7:J7"/>
  </mergeCells>
  <phoneticPr fontId="11" type="noConversion"/>
  <pageMargins left="0.39370078740157483" right="0.19685039370078741" top="0.39370078740157483" bottom="0.19685039370078741" header="0.27559055118110237" footer="0.19685039370078741"/>
  <pageSetup paperSize="9" scale="60" orientation="landscape" r:id="rId1"/>
  <headerFooter alignWithMargins="0">
    <oddFooter>Σελίδα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2</vt:i4>
      </vt:variant>
      <vt:variant>
        <vt:lpstr>Καθορισμένες περιοχές</vt:lpstr>
      </vt:variant>
      <vt:variant>
        <vt:i4>4</vt:i4>
      </vt:variant>
    </vt:vector>
  </HeadingPairs>
  <TitlesOfParts>
    <vt:vector size="6" baseType="lpstr">
      <vt:lpstr>ΤΕΛΙΚΟ </vt:lpstr>
      <vt:lpstr>αρχικο</vt:lpstr>
      <vt:lpstr>αρχικο!Print_Area</vt:lpstr>
      <vt:lpstr>'ΤΕΛΙΚΟ '!Print_Area</vt:lpstr>
      <vt:lpstr>αρχικο!Print_Titles</vt:lpstr>
      <vt:lpstr>'ΤΕΛΙΚΟ '!Print_Titles</vt:lpstr>
    </vt:vector>
  </TitlesOfParts>
  <Company>my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ΒΑΣΙΛΙΚΗ ΧΡΙΣΤΟΓΙΑΝΝΗ</cp:lastModifiedBy>
  <cp:lastPrinted>2023-11-23T08:24:42Z</cp:lastPrinted>
  <dcterms:created xsi:type="dcterms:W3CDTF">2004-11-12T06:48:43Z</dcterms:created>
  <dcterms:modified xsi:type="dcterms:W3CDTF">2023-11-23T08:35:23Z</dcterms:modified>
</cp:coreProperties>
</file>